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720" windowHeight="4260" activeTab="7"/>
  </bookViews>
  <sheets>
    <sheet name="прил 1 вода" sheetId="1" r:id="rId1"/>
    <sheet name="прил 1 стоки" sheetId="2" r:id="rId2"/>
    <sheet name="приложение 2" sheetId="3" r:id="rId3"/>
    <sheet name="приложение 2 (2)" sheetId="4" r:id="rId4"/>
    <sheet name="прил 3" sheetId="5" r:id="rId5"/>
    <sheet name="прил 3 (2)" sheetId="6" r:id="rId6"/>
    <sheet name="прил4" sheetId="7" r:id="rId7"/>
    <sheet name="прил.7" sheetId="8" r:id="rId8"/>
  </sheets>
  <externalReferences>
    <externalReference r:id="rId11"/>
  </externalReferences>
  <definedNames>
    <definedName name="_xlnm.Print_Titles" localSheetId="0">'прил 1 вода'!$4:$7</definedName>
    <definedName name="_xlnm.Print_Titles" localSheetId="1">'прил 1 стоки'!$4:$7</definedName>
    <definedName name="_xlnm.Print_Area" localSheetId="0">'прил 1 вода'!$A$1:$E$36</definedName>
    <definedName name="стокиобъем11" localSheetId="7">#REF!</definedName>
    <definedName name="стокиобъем11" localSheetId="6">#REF!</definedName>
    <definedName name="стокиобъем11">#REF!</definedName>
    <definedName name="стокиобъем12" localSheetId="7">#REF!</definedName>
    <definedName name="стокиобъем12" localSheetId="6">#REF!</definedName>
    <definedName name="стокиобъем12">#REF!</definedName>
    <definedName name="стокитариф11" localSheetId="7">#REF!</definedName>
    <definedName name="стокитариф11" localSheetId="6">#REF!</definedName>
    <definedName name="стокитариф11">#REF!</definedName>
    <definedName name="стокитариф12" localSheetId="7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<sst xmlns="http://schemas.openxmlformats.org/spreadsheetml/2006/main" count="265" uniqueCount="154">
  <si>
    <t>Наименование показателей</t>
  </si>
  <si>
    <t>1.1.</t>
  </si>
  <si>
    <t>1.2.</t>
  </si>
  <si>
    <t>Производственные расходы</t>
  </si>
  <si>
    <t>1.3.</t>
  </si>
  <si>
    <t>1.4.</t>
  </si>
  <si>
    <t>1.4.1.</t>
  </si>
  <si>
    <t>1.5.</t>
  </si>
  <si>
    <t>2.</t>
  </si>
  <si>
    <t>Ремонтные расходы</t>
  </si>
  <si>
    <t>2.1.</t>
  </si>
  <si>
    <t>2.2.</t>
  </si>
  <si>
    <t>2.3.</t>
  </si>
  <si>
    <t>2.3.1.</t>
  </si>
  <si>
    <t>3.</t>
  </si>
  <si>
    <t>Сбытовые расходы гарантирующих организаций</t>
  </si>
  <si>
    <t>5.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</si>
  <si>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</si>
  <si>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</si>
  <si>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</si>
  <si>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</si>
  <si>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</si>
  <si>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</si>
  <si>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</si>
  <si>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</si>
  <si>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</si>
  <si>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</si>
  <si>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</si>
  <si>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</si>
  <si>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</si>
  <si>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</si>
  <si>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</si>
  <si>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</si>
  <si>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</si>
  <si>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</si>
  <si>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</si>
  <si>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</si>
  <si>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</si>
  <si>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</si>
  <si>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</si>
  <si>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</si>
  <si>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</si>
  <si>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</si>
  <si>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</si>
  <si>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</si>
  <si>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</si>
  <si>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</si>
  <si>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</si>
  <si>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</si>
  <si>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</si>
  <si>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</si>
  <si>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</si>
  <si>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</si>
  <si>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</si>
  <si>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</si>
  <si>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</si>
  <si>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</si>
  <si>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</si>
  <si>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</si>
  <si>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</si>
  <si>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</si>
  <si>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</si>
  <si>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</si>
  <si>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</si>
  <si>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</si>
  <si>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</si>
  <si>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</si>
  <si>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</si>
  <si>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</si>
  <si>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</si>
  <si>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</si>
  <si>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</si>
  <si>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</si>
  <si>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</si>
  <si>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</si>
  <si>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</si>
  <si>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</si>
  <si>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</si>
  <si>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</si>
  <si>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</si>
  <si>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</si>
  <si>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по приборам учета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</si>
  <si>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</si>
  <si>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</si>
  <si>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</si>
  <si>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</si>
  <si>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</si>
  <si>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</si>
  <si>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</si>
  <si>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</si>
  <si>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</si>
  <si>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</si>
  <si>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</si>
  <si>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</si>
  <si>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</si>
  <si>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</si>
  <si>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</si>
  <si>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</si>
  <si>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</si>
  <si>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</si>
  <si>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</si>
  <si>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</si>
  <si>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</si>
  <si>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</si>
  <si>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</si>
  <si>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</si>
  <si>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</si>
  <si>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</si>
  <si>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</si>
  <si>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</si>
  <si>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с 01.07.2014 по 31.12.2014</t>
  </si>
  <si>
    <t>Объем воды, пропускаемой через очистные сооружения</t>
  </si>
  <si>
    <t>с 01.01.2014 по 30.06.2014</t>
  </si>
  <si>
    <t>подъем воды</t>
  </si>
  <si>
    <t xml:space="preserve"> транспортировка сточных вод 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</si>
  <si>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</si>
  <si>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</si>
  <si>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</si>
  <si>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</si>
  <si>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</si>
  <si>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</si>
  <si>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</si>
  <si>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</si>
  <si>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</si>
  <si>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</si>
  <si>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</si>
  <si>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</si>
  <si>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</si>
  <si>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</si>
  <si>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</si>
  <si>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</si>
  <si>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</si>
  <si>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</si>
  <si>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</si>
  <si>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>План 2014 год</t>
  </si>
  <si>
    <t>Приложение № 1 
к экспертному заключению 
по делу № 163-13в</t>
  </si>
  <si>
    <t>,</t>
  </si>
  <si>
    <t>Анализ основных технико – экономических показателей 
общества с ограниченной ответственностью "Золотой век" 
(Шарыповский район, ИНН 2459010960)</t>
  </si>
  <si>
    <t>Приложение № 2 
к экспертному заключению 
по делу № 163-13в</t>
  </si>
  <si>
    <t>Приложение № 3 
к экспертному заключению 
по делу № 163-13в</t>
  </si>
  <si>
    <t>Приложение № 4
к экспертному заключению 
по делу № 163-13в</t>
  </si>
  <si>
    <t>Приложение № 7
к экспертному заключению 
по делу № 163-13в</t>
  </si>
  <si>
    <t>Водоотведение</t>
  </si>
  <si>
    <t>Питьевое водоснабжение</t>
  </si>
  <si>
    <t>Уровень потерь холодной воды при её транспортировке</t>
  </si>
  <si>
    <t>Доля абонентов, осуществляющих расчеты за полученную воду по приборам учета</t>
  </si>
  <si>
    <t xml:space="preserve">Удельный расход электроэнергии на 1 м3 сточных вод             </t>
  </si>
  <si>
    <t>Тарифы на питьевую воду для потребителей общества с ограниченной ответственностью "Золотой век" 
(п. Инголь, Шарыповский район, ИНН 2459010960)</t>
  </si>
  <si>
    <t>Анализ основных технико – экономических показателей общества с ограниченной ответственностью "Золотой век" 
(п. Инголь, Шарыповский район, ИНН 2459010960)</t>
  </si>
  <si>
    <t>Расходы, учтенные и неучтенные при расчете тарифа   общества с ограниченной ответственностью "Золотой век", питьевая вода
(п. Инголь, Шарыповский район, ИНН 2459010960)</t>
  </si>
  <si>
    <t>Расходы, учтенные и неучтенные при расчете тарифа   общества с ограниченной ответственностью "Золотой век", водоотведение
(п. Инголь, Шарыповский район, ИНН 2459010960)</t>
  </si>
  <si>
    <t xml:space="preserve">Величина прибыли, необходимой для эффективного функционирования  общества с ограниченной ответственностью "Золотой век", питьевая вода 
(п. Инголь, Шарыповский район, ИНН 2459010960)                                                                                          </t>
  </si>
  <si>
    <t xml:space="preserve">Величина прибыли, необходимой для эффективного функционирования  общества с ограниченной ответственностью "Золотой век", водоотведение 
(п. Инголь, Шарыповский район, ИНН 2459010960)                                                                                          </t>
  </si>
  <si>
    <t>Целевые показатели деятельности общества с ограниченной ответственностью "Золотой век" 
(п. Инголь, Шарыповский район, ИНН 2459010960)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</si>
</sst>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_ ;\-#,##0.000\ 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5" fillId="33" borderId="10" xfId="53" applyFont="1" applyFill="1" applyBorder="1" applyAlignment="1">
      <alignment horizontal="left" vertical="top" wrapText="1"/>
      <protection/>
    </xf>
    <xf numFmtId="0" fontId="15" fillId="33" borderId="10" xfId="53" applyFont="1" applyFill="1" applyBorder="1" applyAlignment="1">
      <alignment vertical="top" wrapText="1"/>
      <protection/>
    </xf>
    <xf numFmtId="0" fontId="15" fillId="33" borderId="10" xfId="53" applyFont="1" applyFill="1" applyBorder="1" applyAlignment="1">
      <alignment horizontal="justify" vertical="top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0" xfId="58" applyNumberFormat="1" applyFont="1" applyBorder="1" applyAlignment="1">
      <alignment horizontal="center" wrapText="1"/>
      <protection/>
    </xf>
    <xf numFmtId="0" fontId="5" fillId="0" borderId="0" xfId="0" applyFont="1" applyAlignment="1">
      <alignment horizontal="center" vertical="center" wrapText="1"/>
    </xf>
    <xf numFmtId="189" fontId="49" fillId="0" borderId="10" xfId="0" applyNumberFormat="1" applyFont="1" applyBorder="1" applyAlignment="1">
      <alignment horizontal="center" vertical="center" wrapText="1"/>
    </xf>
    <xf numFmtId="184" fontId="5" fillId="0" borderId="10" xfId="57" applyNumberFormat="1" applyFont="1" applyBorder="1" applyAlignment="1">
      <alignment horizontal="center" vertical="center" wrapText="1"/>
      <protection/>
    </xf>
    <xf numFmtId="2" fontId="7" fillId="0" borderId="10" xfId="57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57" applyFont="1" applyBorder="1" applyAlignment="1">
      <alignment horizontal="left" vertical="center" wrapText="1"/>
      <protection/>
    </xf>
    <xf numFmtId="0" fontId="5" fillId="0" borderId="18" xfId="57" applyFont="1" applyBorder="1" applyAlignment="1">
      <alignment horizontal="left" vertical="center" wrapText="1"/>
      <protection/>
    </xf>
    <xf numFmtId="0" fontId="5" fillId="0" borderId="17" xfId="57" applyFont="1" applyBorder="1" applyAlignment="1">
      <alignment horizontal="left" vertical="center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2" fontId="1" fillId="0" borderId="15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5" xfId="53" applyNumberFormat="1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60" zoomScalePageLayoutView="0" workbookViewId="0" topLeftCell="A10">
      <selection activeCell="F2" sqref="F2"/>
    </sheetView>
  </sheetViews>
  <sheetFormatPr defaultColWidth="39.8515625" defaultRowHeight="12.75"/>
  <cols>
    <col min="1" max="1" width="7.28125" style="69" customWidth="1"/>
    <col min="2" max="2" width="34.8515625" style="69" customWidth="1"/>
    <col min="3" max="3" width="14.00390625" style="69" customWidth="1"/>
    <col min="4" max="4" width="14.421875" style="69" customWidth="1"/>
    <col min="5" max="5" width="15.00390625" style="69" customWidth="1"/>
    <col min="6" max="16384" width="39.8515625" style="69" customWidth="1"/>
  </cols>
  <sheetData>
    <row r="1" spans="1:5" ht="62.25" customHeight="1">
      <c r="A1" s="12"/>
      <c r="B1" s="12"/>
      <c r="C1" s="86" t="s">
        <v>135</v>
      </c>
      <c r="D1" s="86"/>
      <c r="E1" s="86"/>
    </row>
    <row r="2" spans="1:6" ht="68.25" customHeight="1">
      <c r="A2" s="87" t="s">
        <v>148</v>
      </c>
      <c r="B2" s="87"/>
      <c r="C2" s="87"/>
      <c r="D2" s="87"/>
      <c r="E2" s="87"/>
      <c r="F2" s="50"/>
    </row>
    <row r="3" spans="1:3" ht="18.75">
      <c r="A3" s="69" t="s">
        <v>136</v>
      </c>
      <c r="C3" s="13"/>
    </row>
    <row r="4" spans="1:5" ht="15" customHeight="1">
      <c r="A4" s="88" t="s">
        <v>27</v>
      </c>
      <c r="B4" s="88" t="s">
        <v>32</v>
      </c>
      <c r="C4" s="88" t="s">
        <v>33</v>
      </c>
      <c r="D4" s="91" t="s">
        <v>70</v>
      </c>
      <c r="E4" s="92"/>
    </row>
    <row r="5" spans="1:5" ht="18" customHeight="1">
      <c r="A5" s="89"/>
      <c r="B5" s="89"/>
      <c r="C5" s="89"/>
      <c r="D5" s="88" t="s">
        <v>39</v>
      </c>
      <c r="E5" s="88" t="s">
        <v>40</v>
      </c>
    </row>
    <row r="6" spans="1:5" ht="18" customHeight="1">
      <c r="A6" s="90"/>
      <c r="B6" s="90"/>
      <c r="C6" s="90"/>
      <c r="D6" s="90"/>
      <c r="E6" s="90"/>
    </row>
    <row r="7" spans="1:5" ht="15.75">
      <c r="A7" s="70">
        <v>1</v>
      </c>
      <c r="B7" s="70">
        <v>2</v>
      </c>
      <c r="C7" s="70">
        <v>3</v>
      </c>
      <c r="D7" s="70">
        <v>4</v>
      </c>
      <c r="E7" s="70">
        <v>5</v>
      </c>
    </row>
    <row r="8" spans="1:5" ht="31.5">
      <c r="A8" s="65">
        <v>1</v>
      </c>
      <c r="B8" s="65" t="s">
        <v>41</v>
      </c>
      <c r="C8" s="70" t="s">
        <v>47</v>
      </c>
      <c r="D8" s="70">
        <v>9.35</v>
      </c>
      <c r="E8" s="70">
        <v>8.91</v>
      </c>
    </row>
    <row r="9" spans="1:5" ht="47.25">
      <c r="A9" s="65">
        <v>2</v>
      </c>
      <c r="B9" s="65" t="s">
        <v>42</v>
      </c>
      <c r="C9" s="70" t="s">
        <v>48</v>
      </c>
      <c r="D9" s="70">
        <v>4</v>
      </c>
      <c r="E9" s="70">
        <v>4</v>
      </c>
    </row>
    <row r="10" spans="1:5" ht="31.5">
      <c r="A10" s="65">
        <v>3</v>
      </c>
      <c r="B10" s="65" t="s">
        <v>43</v>
      </c>
      <c r="C10" s="70" t="s">
        <v>48</v>
      </c>
      <c r="D10" s="70">
        <v>0</v>
      </c>
      <c r="E10" s="70">
        <v>0</v>
      </c>
    </row>
    <row r="11" spans="1:5" ht="47.25">
      <c r="A11" s="65">
        <v>4</v>
      </c>
      <c r="B11" s="65" t="s">
        <v>44</v>
      </c>
      <c r="C11" s="70" t="s">
        <v>48</v>
      </c>
      <c r="D11" s="70">
        <v>0</v>
      </c>
      <c r="E11" s="70">
        <v>0</v>
      </c>
    </row>
    <row r="12" spans="1:5" ht="28.5" customHeight="1">
      <c r="A12" s="65">
        <v>5</v>
      </c>
      <c r="B12" s="65" t="s">
        <v>45</v>
      </c>
      <c r="C12" s="70" t="s">
        <v>49</v>
      </c>
      <c r="D12" s="70">
        <v>1.32</v>
      </c>
      <c r="E12" s="70">
        <v>1.32</v>
      </c>
    </row>
    <row r="13" spans="1:5" ht="22.5" customHeight="1">
      <c r="A13" s="65">
        <v>6</v>
      </c>
      <c r="B13" s="65" t="s">
        <v>46</v>
      </c>
      <c r="C13" s="70" t="s">
        <v>49</v>
      </c>
      <c r="D13" s="70">
        <v>0.37</v>
      </c>
      <c r="E13" s="70">
        <v>0.37</v>
      </c>
    </row>
    <row r="14" spans="1:5" ht="48" customHeight="1">
      <c r="A14" s="65">
        <v>7</v>
      </c>
      <c r="B14" s="65" t="s">
        <v>116</v>
      </c>
      <c r="C14" s="70" t="s">
        <v>34</v>
      </c>
      <c r="D14" s="71">
        <v>128.5</v>
      </c>
      <c r="E14" s="71">
        <v>128.5</v>
      </c>
    </row>
    <row r="15" spans="1:5" ht="22.5" customHeight="1">
      <c r="A15" s="65" t="s">
        <v>18</v>
      </c>
      <c r="B15" s="75" t="s">
        <v>117</v>
      </c>
      <c r="C15" s="70" t="s">
        <v>34</v>
      </c>
      <c r="D15" s="71">
        <v>0</v>
      </c>
      <c r="E15" s="71">
        <v>0</v>
      </c>
    </row>
    <row r="16" spans="1:5" ht="19.5" customHeight="1">
      <c r="A16" s="65" t="s">
        <v>19</v>
      </c>
      <c r="B16" s="76" t="s">
        <v>118</v>
      </c>
      <c r="C16" s="70" t="s">
        <v>34</v>
      </c>
      <c r="D16" s="71">
        <v>128.5</v>
      </c>
      <c r="E16" s="71">
        <v>128.5</v>
      </c>
    </row>
    <row r="17" spans="1:5" ht="39" customHeight="1">
      <c r="A17" s="65">
        <v>8</v>
      </c>
      <c r="B17" s="56" t="s">
        <v>111</v>
      </c>
      <c r="C17" s="70" t="s">
        <v>34</v>
      </c>
      <c r="D17" s="71">
        <v>0</v>
      </c>
      <c r="E17" s="71">
        <v>0</v>
      </c>
    </row>
    <row r="18" spans="1:5" ht="39" customHeight="1">
      <c r="A18" s="65">
        <v>9</v>
      </c>
      <c r="B18" s="56" t="s">
        <v>119</v>
      </c>
      <c r="C18" s="70" t="s">
        <v>34</v>
      </c>
      <c r="D18" s="71">
        <v>0</v>
      </c>
      <c r="E18" s="71">
        <v>0</v>
      </c>
    </row>
    <row r="19" spans="1:5" ht="31.5">
      <c r="A19" s="65">
        <v>10</v>
      </c>
      <c r="B19" s="65" t="s">
        <v>122</v>
      </c>
      <c r="C19" s="70" t="s">
        <v>34</v>
      </c>
      <c r="D19" s="71">
        <v>128.5</v>
      </c>
      <c r="E19" s="71">
        <v>128.5</v>
      </c>
    </row>
    <row r="20" spans="1:5" ht="20.25" customHeight="1">
      <c r="A20" s="65" t="s">
        <v>101</v>
      </c>
      <c r="B20" s="77" t="s">
        <v>120</v>
      </c>
      <c r="C20" s="70" t="s">
        <v>34</v>
      </c>
      <c r="D20" s="71">
        <v>128.5</v>
      </c>
      <c r="E20" s="71">
        <v>128.5</v>
      </c>
    </row>
    <row r="21" spans="1:5" ht="15.75">
      <c r="A21" s="65" t="s">
        <v>102</v>
      </c>
      <c r="B21" s="77" t="s">
        <v>121</v>
      </c>
      <c r="C21" s="70" t="s">
        <v>34</v>
      </c>
      <c r="D21" s="71">
        <v>0</v>
      </c>
      <c r="E21" s="71">
        <v>0</v>
      </c>
    </row>
    <row r="22" spans="1:5" ht="34.5" customHeight="1">
      <c r="A22" s="65">
        <v>11</v>
      </c>
      <c r="B22" s="77" t="s">
        <v>123</v>
      </c>
      <c r="C22" s="70" t="s">
        <v>34</v>
      </c>
      <c r="D22" s="71">
        <v>0</v>
      </c>
      <c r="E22" s="71">
        <v>0</v>
      </c>
    </row>
    <row r="23" spans="1:5" ht="31.5">
      <c r="A23" s="65">
        <v>12</v>
      </c>
      <c r="B23" s="65" t="s">
        <v>35</v>
      </c>
      <c r="C23" s="70" t="s">
        <v>34</v>
      </c>
      <c r="D23" s="71">
        <v>12.5</v>
      </c>
      <c r="E23" s="71">
        <v>12.5</v>
      </c>
    </row>
    <row r="24" spans="1:5" ht="15.75">
      <c r="A24" s="65">
        <v>13</v>
      </c>
      <c r="B24" s="56" t="s">
        <v>124</v>
      </c>
      <c r="C24" s="70" t="s">
        <v>34</v>
      </c>
      <c r="D24" s="71">
        <v>116</v>
      </c>
      <c r="E24" s="71">
        <v>116</v>
      </c>
    </row>
    <row r="25" spans="1:5" ht="15.75">
      <c r="A25" s="65" t="s">
        <v>106</v>
      </c>
      <c r="B25" s="56" t="s">
        <v>75</v>
      </c>
      <c r="C25" s="70" t="s">
        <v>34</v>
      </c>
      <c r="D25" s="71">
        <v>62.5</v>
      </c>
      <c r="E25" s="71">
        <v>62.5</v>
      </c>
    </row>
    <row r="26" spans="1:5" ht="15.75">
      <c r="A26" s="72" t="s">
        <v>125</v>
      </c>
      <c r="B26" s="56" t="s">
        <v>81</v>
      </c>
      <c r="C26" s="70" t="s">
        <v>34</v>
      </c>
      <c r="D26" s="71">
        <v>50</v>
      </c>
      <c r="E26" s="71">
        <v>50</v>
      </c>
    </row>
    <row r="27" spans="1:5" ht="15.75">
      <c r="A27" s="65" t="s">
        <v>107</v>
      </c>
      <c r="B27" s="56" t="s">
        <v>36</v>
      </c>
      <c r="C27" s="70" t="s">
        <v>34</v>
      </c>
      <c r="D27" s="71">
        <v>28.5</v>
      </c>
      <c r="E27" s="71">
        <v>28.5</v>
      </c>
    </row>
    <row r="28" spans="1:5" ht="15.75">
      <c r="A28" s="65" t="s">
        <v>108</v>
      </c>
      <c r="B28" s="56" t="s">
        <v>76</v>
      </c>
      <c r="C28" s="70" t="s">
        <v>34</v>
      </c>
      <c r="D28" s="71">
        <v>3</v>
      </c>
      <c r="E28" s="71">
        <v>3</v>
      </c>
    </row>
    <row r="29" spans="1:5" ht="15.75">
      <c r="A29" s="65" t="s">
        <v>126</v>
      </c>
      <c r="B29" s="56" t="s">
        <v>81</v>
      </c>
      <c r="C29" s="70" t="s">
        <v>34</v>
      </c>
      <c r="D29" s="71">
        <v>3</v>
      </c>
      <c r="E29" s="71">
        <v>3</v>
      </c>
    </row>
    <row r="30" spans="1:5" ht="15.75">
      <c r="A30" s="65" t="s">
        <v>109</v>
      </c>
      <c r="B30" s="56" t="s">
        <v>77</v>
      </c>
      <c r="C30" s="70" t="s">
        <v>34</v>
      </c>
      <c r="D30" s="71">
        <v>22</v>
      </c>
      <c r="E30" s="71">
        <v>22</v>
      </c>
    </row>
    <row r="31" spans="1:5" ht="15.75">
      <c r="A31" s="65" t="s">
        <v>127</v>
      </c>
      <c r="B31" s="56" t="s">
        <v>81</v>
      </c>
      <c r="C31" s="70" t="s">
        <v>34</v>
      </c>
      <c r="D31" s="71">
        <v>0</v>
      </c>
      <c r="E31" s="71">
        <v>0</v>
      </c>
    </row>
    <row r="32" spans="1:5" ht="15.75">
      <c r="A32" s="65">
        <v>14</v>
      </c>
      <c r="B32" s="66" t="s">
        <v>37</v>
      </c>
      <c r="C32" s="73" t="s">
        <v>38</v>
      </c>
      <c r="D32" s="1">
        <v>171.3</v>
      </c>
      <c r="E32" s="1">
        <v>149.064</v>
      </c>
    </row>
    <row r="33" spans="1:5" ht="60">
      <c r="A33" s="65">
        <v>15</v>
      </c>
      <c r="B33" s="66" t="s">
        <v>105</v>
      </c>
      <c r="C33" s="73"/>
      <c r="D33" s="71"/>
      <c r="E33" s="71"/>
    </row>
    <row r="34" spans="1:5" ht="15" customHeight="1">
      <c r="A34" s="65" t="s">
        <v>128</v>
      </c>
      <c r="B34" s="66" t="s">
        <v>113</v>
      </c>
      <c r="C34" s="73" t="s">
        <v>68</v>
      </c>
      <c r="D34" s="71">
        <v>1.3330739299610896</v>
      </c>
      <c r="E34" s="71">
        <v>1.1600311284046692</v>
      </c>
    </row>
    <row r="35" spans="1:5" ht="31.5">
      <c r="A35" s="65">
        <v>16</v>
      </c>
      <c r="B35" s="66" t="s">
        <v>104</v>
      </c>
      <c r="C35" s="66" t="s">
        <v>69</v>
      </c>
      <c r="D35" s="71">
        <v>0</v>
      </c>
      <c r="E35" s="71">
        <v>0</v>
      </c>
    </row>
    <row r="36" spans="1:5" ht="15.75">
      <c r="A36" s="49">
        <v>17</v>
      </c>
      <c r="B36" s="34" t="s">
        <v>55</v>
      </c>
      <c r="C36" s="33" t="s">
        <v>50</v>
      </c>
      <c r="D36" s="70">
        <v>104.7</v>
      </c>
      <c r="E36" s="70">
        <v>105.6</v>
      </c>
    </row>
    <row r="37" spans="4:5" ht="15.75">
      <c r="D37" s="81"/>
      <c r="E37" s="81"/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PageLayoutView="0" workbookViewId="0" topLeftCell="A1">
      <selection activeCell="G27" sqref="G27"/>
    </sheetView>
  </sheetViews>
  <sheetFormatPr defaultColWidth="39.8515625" defaultRowHeight="12.75"/>
  <cols>
    <col min="1" max="1" width="8.7109375" style="57" customWidth="1"/>
    <col min="2" max="2" width="32.7109375" style="57" customWidth="1"/>
    <col min="3" max="3" width="13.28125" style="57" customWidth="1"/>
    <col min="4" max="4" width="14.28125" style="57" customWidth="1"/>
    <col min="5" max="5" width="13.00390625" style="57" customWidth="1"/>
    <col min="6" max="16384" width="39.8515625" style="57" customWidth="1"/>
  </cols>
  <sheetData>
    <row r="1" spans="1:5" ht="65.25" customHeight="1">
      <c r="A1" s="58"/>
      <c r="B1" s="58"/>
      <c r="C1" s="93" t="s">
        <v>135</v>
      </c>
      <c r="D1" s="93"/>
      <c r="E1" s="93"/>
    </row>
    <row r="2" spans="1:5" ht="70.5" customHeight="1">
      <c r="A2" s="94" t="s">
        <v>137</v>
      </c>
      <c r="B2" s="94"/>
      <c r="C2" s="94"/>
      <c r="D2" s="94"/>
      <c r="E2" s="94"/>
    </row>
    <row r="3" ht="18.75">
      <c r="C3" s="13"/>
    </row>
    <row r="4" spans="1:5" ht="15" customHeight="1">
      <c r="A4" s="95" t="s">
        <v>27</v>
      </c>
      <c r="B4" s="95" t="s">
        <v>32</v>
      </c>
      <c r="C4" s="95" t="s">
        <v>33</v>
      </c>
      <c r="D4" s="95" t="s">
        <v>70</v>
      </c>
      <c r="E4" s="95"/>
    </row>
    <row r="5" spans="1:5" ht="18" customHeight="1">
      <c r="A5" s="95"/>
      <c r="B5" s="95"/>
      <c r="C5" s="95"/>
      <c r="D5" s="95" t="s">
        <v>88</v>
      </c>
      <c r="E5" s="95" t="s">
        <v>89</v>
      </c>
    </row>
    <row r="6" spans="1:5" ht="21" customHeight="1">
      <c r="A6" s="95"/>
      <c r="B6" s="95"/>
      <c r="C6" s="95"/>
      <c r="D6" s="95"/>
      <c r="E6" s="95"/>
    </row>
    <row r="7" spans="1:5" ht="15.75">
      <c r="A7" s="59">
        <v>1</v>
      </c>
      <c r="B7" s="59">
        <v>2</v>
      </c>
      <c r="C7" s="59">
        <v>3</v>
      </c>
      <c r="D7" s="59">
        <v>4</v>
      </c>
      <c r="E7" s="59">
        <v>5</v>
      </c>
    </row>
    <row r="8" spans="1:5" ht="31.5">
      <c r="A8" s="59">
        <v>1</v>
      </c>
      <c r="B8" s="63" t="s">
        <v>90</v>
      </c>
      <c r="C8" s="59" t="s">
        <v>47</v>
      </c>
      <c r="D8" s="82">
        <v>5.3</v>
      </c>
      <c r="E8" s="59">
        <v>4.857</v>
      </c>
    </row>
    <row r="9" spans="1:5" ht="31.5">
      <c r="A9" s="59">
        <v>2</v>
      </c>
      <c r="B9" s="63" t="s">
        <v>91</v>
      </c>
      <c r="C9" s="59" t="s">
        <v>48</v>
      </c>
      <c r="D9" s="59">
        <v>1</v>
      </c>
      <c r="E9" s="59">
        <v>1</v>
      </c>
    </row>
    <row r="10" spans="1:5" ht="31.5">
      <c r="A10" s="59">
        <v>3</v>
      </c>
      <c r="B10" s="64" t="s">
        <v>92</v>
      </c>
      <c r="C10" s="7" t="s">
        <v>49</v>
      </c>
      <c r="D10" s="59">
        <v>1.08</v>
      </c>
      <c r="E10" s="59">
        <v>1.08</v>
      </c>
    </row>
    <row r="11" spans="1:5" ht="31.5">
      <c r="A11" s="59">
        <v>4</v>
      </c>
      <c r="B11" s="64" t="s">
        <v>93</v>
      </c>
      <c r="C11" s="59" t="s">
        <v>48</v>
      </c>
      <c r="D11" s="59">
        <v>1</v>
      </c>
      <c r="E11" s="59">
        <v>1</v>
      </c>
    </row>
    <row r="12" spans="1:5" ht="31.5">
      <c r="A12" s="59">
        <v>5</v>
      </c>
      <c r="B12" s="64" t="s">
        <v>94</v>
      </c>
      <c r="C12" s="7" t="s">
        <v>49</v>
      </c>
      <c r="D12" s="59">
        <v>1.08</v>
      </c>
      <c r="E12" s="59">
        <v>1.08</v>
      </c>
    </row>
    <row r="13" spans="1:5" ht="31.5">
      <c r="A13" s="59">
        <v>6</v>
      </c>
      <c r="B13" s="64" t="s">
        <v>95</v>
      </c>
      <c r="C13" s="7" t="s">
        <v>49</v>
      </c>
      <c r="D13" s="59">
        <v>0.197</v>
      </c>
      <c r="E13" s="59">
        <v>0.197</v>
      </c>
    </row>
    <row r="14" spans="1:5" ht="32.25" customHeight="1">
      <c r="A14" s="59">
        <v>7</v>
      </c>
      <c r="B14" s="60" t="s">
        <v>82</v>
      </c>
      <c r="C14" s="59" t="s">
        <v>34</v>
      </c>
      <c r="D14" s="61">
        <v>72</v>
      </c>
      <c r="E14" s="61">
        <v>72</v>
      </c>
    </row>
    <row r="15" spans="1:5" ht="20.25" customHeight="1">
      <c r="A15" s="59" t="s">
        <v>18</v>
      </c>
      <c r="B15" s="60" t="s">
        <v>83</v>
      </c>
      <c r="C15" s="59" t="s">
        <v>34</v>
      </c>
      <c r="D15" s="61">
        <v>38</v>
      </c>
      <c r="E15" s="61">
        <v>38</v>
      </c>
    </row>
    <row r="16" spans="1:5" ht="15.75" customHeight="1">
      <c r="A16" s="59" t="s">
        <v>19</v>
      </c>
      <c r="B16" s="60" t="s">
        <v>84</v>
      </c>
      <c r="C16" s="59" t="s">
        <v>34</v>
      </c>
      <c r="D16" s="61">
        <v>11.6</v>
      </c>
      <c r="E16" s="61">
        <v>11.6</v>
      </c>
    </row>
    <row r="17" spans="1:5" ht="17.25" customHeight="1">
      <c r="A17" s="59" t="s">
        <v>97</v>
      </c>
      <c r="B17" s="60" t="s">
        <v>85</v>
      </c>
      <c r="C17" s="59" t="s">
        <v>34</v>
      </c>
      <c r="D17" s="61">
        <v>0.4</v>
      </c>
      <c r="E17" s="61">
        <v>0.4</v>
      </c>
    </row>
    <row r="18" spans="1:5" ht="20.25" customHeight="1">
      <c r="A18" s="59" t="s">
        <v>98</v>
      </c>
      <c r="B18" s="60" t="s">
        <v>132</v>
      </c>
      <c r="C18" s="59" t="s">
        <v>34</v>
      </c>
      <c r="D18" s="61">
        <v>22</v>
      </c>
      <c r="E18" s="61">
        <v>22</v>
      </c>
    </row>
    <row r="19" spans="1:5" ht="18.75" customHeight="1">
      <c r="A19" s="62" t="s">
        <v>99</v>
      </c>
      <c r="B19" s="60" t="s">
        <v>86</v>
      </c>
      <c r="C19" s="59" t="s">
        <v>34</v>
      </c>
      <c r="D19" s="61">
        <v>0</v>
      </c>
      <c r="E19" s="61">
        <v>0</v>
      </c>
    </row>
    <row r="20" spans="1:5" ht="33.75" customHeight="1">
      <c r="A20" s="62" t="s">
        <v>100</v>
      </c>
      <c r="B20" s="60" t="s">
        <v>96</v>
      </c>
      <c r="C20" s="59" t="s">
        <v>34</v>
      </c>
      <c r="D20" s="61">
        <v>72</v>
      </c>
      <c r="E20" s="61">
        <v>72</v>
      </c>
    </row>
    <row r="21" spans="1:5" ht="33.75" customHeight="1">
      <c r="A21" s="78">
        <v>9</v>
      </c>
      <c r="B21" s="60" t="s">
        <v>129</v>
      </c>
      <c r="C21" s="74" t="s">
        <v>34</v>
      </c>
      <c r="D21" s="61">
        <v>0</v>
      </c>
      <c r="E21" s="61">
        <v>0</v>
      </c>
    </row>
    <row r="22" spans="1:5" ht="33.75" customHeight="1">
      <c r="A22" s="78" t="s">
        <v>131</v>
      </c>
      <c r="B22" s="60" t="s">
        <v>130</v>
      </c>
      <c r="C22" s="74" t="s">
        <v>34</v>
      </c>
      <c r="D22" s="61">
        <v>0</v>
      </c>
      <c r="E22" s="61">
        <v>0</v>
      </c>
    </row>
    <row r="23" spans="1:5" ht="20.25" customHeight="1">
      <c r="A23" s="59">
        <v>11</v>
      </c>
      <c r="B23" s="60" t="s">
        <v>37</v>
      </c>
      <c r="C23" s="59" t="s">
        <v>38</v>
      </c>
      <c r="D23" s="61">
        <v>93</v>
      </c>
      <c r="E23" s="61">
        <v>82.7</v>
      </c>
    </row>
    <row r="24" spans="1:5" ht="65.25" customHeight="1">
      <c r="A24" s="59">
        <v>12</v>
      </c>
      <c r="B24" s="60" t="s">
        <v>115</v>
      </c>
      <c r="C24" s="59"/>
      <c r="D24" s="61"/>
      <c r="E24" s="61"/>
    </row>
    <row r="25" spans="1:5" ht="30.75" customHeight="1">
      <c r="A25" s="74" t="s">
        <v>103</v>
      </c>
      <c r="B25" s="60" t="s">
        <v>114</v>
      </c>
      <c r="C25" s="48" t="s">
        <v>68</v>
      </c>
      <c r="D25" s="61">
        <v>1.2916666666666667</v>
      </c>
      <c r="E25" s="61">
        <v>1.1486111111111112</v>
      </c>
    </row>
    <row r="26" spans="1:5" ht="36.75" customHeight="1">
      <c r="A26" s="59">
        <v>13</v>
      </c>
      <c r="B26" s="66" t="s">
        <v>104</v>
      </c>
      <c r="C26" s="47" t="s">
        <v>69</v>
      </c>
      <c r="D26" s="61">
        <v>0</v>
      </c>
      <c r="E26" s="61">
        <v>0</v>
      </c>
    </row>
    <row r="27" spans="1:5" ht="15.75">
      <c r="A27" s="59">
        <v>14</v>
      </c>
      <c r="B27" s="34" t="s">
        <v>55</v>
      </c>
      <c r="C27" s="33" t="s">
        <v>50</v>
      </c>
      <c r="D27" s="7">
        <v>104.7</v>
      </c>
      <c r="E27" s="7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="60" workbookViewId="0" topLeftCell="A2">
      <selection activeCell="J19" sqref="J19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2.00390625" style="16" customWidth="1"/>
    <col min="5" max="5" width="14.5742187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53.25" customHeight="1">
      <c r="A2" s="67"/>
      <c r="B2" s="67"/>
      <c r="C2" s="98" t="s">
        <v>138</v>
      </c>
      <c r="D2" s="98"/>
      <c r="E2" s="98"/>
    </row>
    <row r="3" spans="1:4" ht="18.75">
      <c r="A3" s="17"/>
      <c r="B3" s="17"/>
      <c r="C3" s="18"/>
      <c r="D3" s="18"/>
    </row>
    <row r="4" spans="1:7" ht="60" customHeight="1">
      <c r="A4" s="97" t="s">
        <v>149</v>
      </c>
      <c r="B4" s="97"/>
      <c r="C4" s="97"/>
      <c r="D4" s="97"/>
      <c r="E4" s="97"/>
      <c r="G4" s="50"/>
    </row>
    <row r="5" spans="1:4" ht="17.25" customHeight="1">
      <c r="A5" s="19"/>
      <c r="B5" s="19"/>
      <c r="C5" s="19"/>
      <c r="D5" s="19"/>
    </row>
    <row r="6" ht="16.5" customHeight="1">
      <c r="E6" s="20" t="s">
        <v>26</v>
      </c>
    </row>
    <row r="7" spans="1:5" ht="17.25" customHeight="1">
      <c r="A7" s="96" t="s">
        <v>27</v>
      </c>
      <c r="B7" s="96" t="s">
        <v>0</v>
      </c>
      <c r="C7" s="96" t="s">
        <v>70</v>
      </c>
      <c r="D7" s="96"/>
      <c r="E7" s="96"/>
    </row>
    <row r="8" spans="1:5" ht="67.5" customHeight="1">
      <c r="A8" s="96"/>
      <c r="B8" s="96"/>
      <c r="C8" s="21" t="s">
        <v>60</v>
      </c>
      <c r="D8" s="21" t="s">
        <v>24</v>
      </c>
      <c r="E8" s="22" t="s">
        <v>25</v>
      </c>
    </row>
    <row r="9" spans="1:5" ht="15.75">
      <c r="A9" s="22">
        <v>1</v>
      </c>
      <c r="B9" s="22">
        <v>2</v>
      </c>
      <c r="C9" s="23">
        <v>3</v>
      </c>
      <c r="D9" s="23">
        <v>4</v>
      </c>
      <c r="E9" s="23">
        <v>5</v>
      </c>
    </row>
    <row r="10" spans="1:5" ht="15.75">
      <c r="A10" s="24">
        <v>1</v>
      </c>
      <c r="B10" s="25" t="s">
        <v>3</v>
      </c>
      <c r="C10" s="120">
        <v>3102.6299999999997</v>
      </c>
      <c r="D10" s="120">
        <v>2973.83671533736</v>
      </c>
      <c r="E10" s="120">
        <f aca="true" t="shared" si="0" ref="E10:E16">C10-D10</f>
        <v>128.7932846626395</v>
      </c>
    </row>
    <row r="11" spans="1:5" ht="15.75">
      <c r="A11" s="27">
        <v>2</v>
      </c>
      <c r="B11" s="26" t="s">
        <v>9</v>
      </c>
      <c r="C11" s="121">
        <v>1208.03</v>
      </c>
      <c r="D11" s="121">
        <v>564.6478445384001</v>
      </c>
      <c r="E11" s="120">
        <f t="shared" si="0"/>
        <v>643.3821554615998</v>
      </c>
    </row>
    <row r="12" spans="1:5" ht="16.5" customHeight="1">
      <c r="A12" s="27">
        <v>3</v>
      </c>
      <c r="B12" s="26" t="s">
        <v>61</v>
      </c>
      <c r="C12" s="121">
        <v>788.4936999999999</v>
      </c>
      <c r="D12" s="121">
        <v>1244.5106841815464</v>
      </c>
      <c r="E12" s="120">
        <f t="shared" si="0"/>
        <v>-456.0169841815465</v>
      </c>
    </row>
    <row r="13" spans="1:5" ht="31.5">
      <c r="A13" s="27">
        <v>4</v>
      </c>
      <c r="B13" s="25" t="s">
        <v>15</v>
      </c>
      <c r="C13" s="121">
        <v>0</v>
      </c>
      <c r="D13" s="121">
        <v>0</v>
      </c>
      <c r="E13" s="120">
        <f t="shared" si="0"/>
        <v>0</v>
      </c>
    </row>
    <row r="14" spans="1:5" ht="47.25">
      <c r="A14" s="27">
        <v>5</v>
      </c>
      <c r="B14" s="25" t="s">
        <v>62</v>
      </c>
      <c r="C14" s="121">
        <v>0</v>
      </c>
      <c r="D14" s="122">
        <v>0</v>
      </c>
      <c r="E14" s="120">
        <f t="shared" si="0"/>
        <v>0</v>
      </c>
    </row>
    <row r="15" spans="1:5" ht="47.25">
      <c r="A15" s="27">
        <v>6</v>
      </c>
      <c r="B15" s="25" t="s">
        <v>71</v>
      </c>
      <c r="C15" s="121">
        <v>47.7</v>
      </c>
      <c r="D15" s="122">
        <v>2.3447999999999993</v>
      </c>
      <c r="E15" s="120">
        <f t="shared" si="0"/>
        <v>45.3552</v>
      </c>
    </row>
    <row r="16" spans="1:5" ht="31.5">
      <c r="A16" s="27">
        <v>7</v>
      </c>
      <c r="B16" s="25" t="s">
        <v>72</v>
      </c>
      <c r="C16" s="121">
        <v>38</v>
      </c>
      <c r="D16" s="121">
        <v>25.00543534482759</v>
      </c>
      <c r="E16" s="120">
        <f t="shared" si="0"/>
        <v>12.994564655172411</v>
      </c>
    </row>
    <row r="17" spans="1:5" ht="21" customHeight="1">
      <c r="A17" s="55">
        <v>8</v>
      </c>
      <c r="B17" s="25" t="s">
        <v>63</v>
      </c>
      <c r="C17" s="121">
        <v>5184.8537</v>
      </c>
      <c r="D17" s="121">
        <v>4810.3454794021345</v>
      </c>
      <c r="E17" s="121">
        <f>SUM(E10:E16)</f>
        <v>374.50822059786526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G15" sqref="G15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53.25" customHeight="1">
      <c r="A2" s="67"/>
      <c r="B2" s="67"/>
      <c r="C2" s="98" t="s">
        <v>138</v>
      </c>
      <c r="D2" s="98"/>
      <c r="E2" s="98"/>
    </row>
    <row r="3" spans="1:4" ht="18.75">
      <c r="A3" s="17"/>
      <c r="B3" s="17"/>
      <c r="C3" s="18"/>
      <c r="D3" s="18"/>
    </row>
    <row r="4" spans="1:7" ht="60" customHeight="1">
      <c r="A4" s="97" t="s">
        <v>150</v>
      </c>
      <c r="B4" s="97"/>
      <c r="C4" s="97"/>
      <c r="D4" s="97"/>
      <c r="E4" s="97"/>
      <c r="G4" s="50"/>
    </row>
    <row r="5" spans="1:4" ht="17.25" customHeight="1">
      <c r="A5" s="19"/>
      <c r="B5" s="19"/>
      <c r="C5" s="19"/>
      <c r="D5" s="19"/>
    </row>
    <row r="6" ht="16.5" customHeight="1">
      <c r="E6" s="20" t="s">
        <v>26</v>
      </c>
    </row>
    <row r="7" spans="1:5" ht="17.25" customHeight="1">
      <c r="A7" s="96" t="s">
        <v>27</v>
      </c>
      <c r="B7" s="96" t="s">
        <v>0</v>
      </c>
      <c r="C7" s="96" t="s">
        <v>70</v>
      </c>
      <c r="D7" s="96"/>
      <c r="E7" s="96"/>
    </row>
    <row r="8" spans="1:5" ht="67.5" customHeight="1">
      <c r="A8" s="96"/>
      <c r="B8" s="96"/>
      <c r="C8" s="21" t="s">
        <v>60</v>
      </c>
      <c r="D8" s="21" t="s">
        <v>24</v>
      </c>
      <c r="E8" s="22" t="s">
        <v>25</v>
      </c>
    </row>
    <row r="9" spans="1:5" ht="15.75">
      <c r="A9" s="22">
        <v>1</v>
      </c>
      <c r="B9" s="22">
        <v>2</v>
      </c>
      <c r="C9" s="23">
        <v>3</v>
      </c>
      <c r="D9" s="23">
        <v>4</v>
      </c>
      <c r="E9" s="23">
        <v>5</v>
      </c>
    </row>
    <row r="10" spans="1:5" ht="15.75">
      <c r="A10" s="24">
        <v>1</v>
      </c>
      <c r="B10" s="25" t="s">
        <v>3</v>
      </c>
      <c r="C10" s="120">
        <v>1830.6</v>
      </c>
      <c r="D10" s="120">
        <v>1610.90018665192</v>
      </c>
      <c r="E10" s="123">
        <f aca="true" t="shared" si="0" ref="E10:E16">C10-D10</f>
        <v>219.69981334807994</v>
      </c>
    </row>
    <row r="11" spans="1:5" ht="15.75">
      <c r="A11" s="27">
        <v>2</v>
      </c>
      <c r="B11" s="26" t="s">
        <v>9</v>
      </c>
      <c r="C11" s="121">
        <v>287.36</v>
      </c>
      <c r="D11" s="121">
        <v>288.838481904</v>
      </c>
      <c r="E11" s="123">
        <f t="shared" si="0"/>
        <v>-1.4784819039999775</v>
      </c>
    </row>
    <row r="12" spans="1:5" ht="16.5" customHeight="1">
      <c r="A12" s="27">
        <v>3</v>
      </c>
      <c r="B12" s="26" t="s">
        <v>61</v>
      </c>
      <c r="C12" s="121">
        <v>483.18</v>
      </c>
      <c r="D12" s="121">
        <v>646.685752308633</v>
      </c>
      <c r="E12" s="123">
        <f t="shared" si="0"/>
        <v>-163.50575230863302</v>
      </c>
    </row>
    <row r="13" spans="1:5" ht="31.5">
      <c r="A13" s="27">
        <v>4</v>
      </c>
      <c r="B13" s="25" t="s">
        <v>15</v>
      </c>
      <c r="C13" s="121">
        <v>0</v>
      </c>
      <c r="D13" s="121">
        <v>0</v>
      </c>
      <c r="E13" s="123">
        <f t="shared" si="0"/>
        <v>0</v>
      </c>
    </row>
    <row r="14" spans="1:5" ht="47.25">
      <c r="A14" s="27">
        <v>5</v>
      </c>
      <c r="B14" s="25" t="s">
        <v>62</v>
      </c>
      <c r="C14" s="121">
        <v>0</v>
      </c>
      <c r="D14" s="122">
        <v>0</v>
      </c>
      <c r="E14" s="123">
        <f t="shared" si="0"/>
        <v>0</v>
      </c>
    </row>
    <row r="15" spans="1:5" ht="47.25">
      <c r="A15" s="27">
        <v>6</v>
      </c>
      <c r="B15" s="25" t="s">
        <v>71</v>
      </c>
      <c r="C15" s="121">
        <v>5</v>
      </c>
      <c r="D15" s="122">
        <v>4.408799999999999</v>
      </c>
      <c r="E15" s="123">
        <f t="shared" si="0"/>
        <v>0.5912000000000006</v>
      </c>
    </row>
    <row r="16" spans="1:5" ht="31.5">
      <c r="A16" s="27">
        <v>7</v>
      </c>
      <c r="B16" s="25" t="s">
        <v>72</v>
      </c>
      <c r="C16" s="121">
        <v>89.1</v>
      </c>
      <c r="D16" s="121">
        <v>0</v>
      </c>
      <c r="E16" s="123">
        <f t="shared" si="0"/>
        <v>89.1</v>
      </c>
    </row>
    <row r="17" spans="1:5" ht="15.75">
      <c r="A17" s="55">
        <v>8</v>
      </c>
      <c r="B17" s="25" t="s">
        <v>63</v>
      </c>
      <c r="C17" s="121">
        <v>2695.24</v>
      </c>
      <c r="D17" s="121">
        <v>2550.8332208645534</v>
      </c>
      <c r="E17" s="121">
        <f>SUM(E10:E16)</f>
        <v>144.40677913544693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3.75" customHeight="1">
      <c r="A1" s="68"/>
      <c r="B1" s="68"/>
      <c r="C1" s="99" t="s">
        <v>139</v>
      </c>
      <c r="D1" s="99"/>
      <c r="E1" s="99"/>
    </row>
    <row r="2" spans="1:5" ht="18.75">
      <c r="A2" s="5"/>
      <c r="B2" s="5"/>
      <c r="C2" s="5"/>
      <c r="D2" s="5"/>
      <c r="E2" s="6"/>
    </row>
    <row r="3" spans="1:5" ht="73.5" customHeight="1">
      <c r="A3" s="100" t="s">
        <v>151</v>
      </c>
      <c r="B3" s="100"/>
      <c r="C3" s="100"/>
      <c r="D3" s="100"/>
      <c r="E3" s="100"/>
    </row>
    <row r="4" spans="1:8" ht="18.75">
      <c r="A4" s="11"/>
      <c r="B4" s="11"/>
      <c r="C4" s="11"/>
      <c r="D4" s="11"/>
      <c r="E4" s="11"/>
      <c r="F4" s="10"/>
      <c r="G4" s="10"/>
      <c r="H4" s="10"/>
    </row>
    <row r="5" spans="1:5" ht="19.5" customHeight="1">
      <c r="A5" s="101" t="s">
        <v>27</v>
      </c>
      <c r="B5" s="101" t="s">
        <v>28</v>
      </c>
      <c r="C5" s="103" t="s">
        <v>73</v>
      </c>
      <c r="D5" s="103"/>
      <c r="E5" s="103"/>
    </row>
    <row r="6" spans="1:5" ht="63.75" customHeight="1">
      <c r="A6" s="102"/>
      <c r="B6" s="102"/>
      <c r="C6" s="7" t="s">
        <v>29</v>
      </c>
      <c r="D6" s="7" t="s">
        <v>24</v>
      </c>
      <c r="E6" s="79" t="s">
        <v>25</v>
      </c>
    </row>
    <row r="7" spans="1:5" s="8" customFormat="1" ht="15.75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ht="94.5">
      <c r="A8" s="7" t="s">
        <v>30</v>
      </c>
      <c r="B8" s="2" t="s">
        <v>31</v>
      </c>
      <c r="C8" s="9">
        <v>0</v>
      </c>
      <c r="D8" s="9">
        <v>0</v>
      </c>
      <c r="E8" s="9">
        <f>+C8-D8</f>
        <v>0</v>
      </c>
    </row>
    <row r="9" spans="1:5" ht="26.25" customHeight="1">
      <c r="A9" s="7" t="s">
        <v>8</v>
      </c>
      <c r="B9" s="4" t="s">
        <v>21</v>
      </c>
      <c r="C9" s="9">
        <v>0</v>
      </c>
      <c r="D9" s="9">
        <v>0</v>
      </c>
      <c r="E9" s="9">
        <f>+C9-D9</f>
        <v>0</v>
      </c>
    </row>
    <row r="10" spans="1:5" ht="20.25" customHeight="1">
      <c r="A10" s="7" t="s">
        <v>14</v>
      </c>
      <c r="B10" s="4" t="s">
        <v>22</v>
      </c>
      <c r="C10" s="9">
        <v>0</v>
      </c>
      <c r="D10" s="9">
        <v>0</v>
      </c>
      <c r="E10" s="9">
        <f>+C10-D10</f>
        <v>0</v>
      </c>
    </row>
    <row r="11" spans="1:5" ht="18.75" customHeight="1">
      <c r="A11" s="7">
        <v>4</v>
      </c>
      <c r="B11" s="14" t="s">
        <v>23</v>
      </c>
      <c r="C11" s="9">
        <v>0</v>
      </c>
      <c r="D11" s="9">
        <v>0</v>
      </c>
      <c r="E11" s="9">
        <f>+C11-D11</f>
        <v>0</v>
      </c>
    </row>
    <row r="12" spans="1:5" ht="15.75">
      <c r="A12" s="70" t="s">
        <v>16</v>
      </c>
      <c r="B12" s="14" t="s">
        <v>74</v>
      </c>
      <c r="C12" s="9">
        <v>126</v>
      </c>
      <c r="D12" s="9">
        <v>306</v>
      </c>
      <c r="E12" s="9">
        <f>+C12-D12</f>
        <v>-180</v>
      </c>
    </row>
    <row r="13" spans="1:5" ht="15.75">
      <c r="A13" s="70" t="s">
        <v>17</v>
      </c>
      <c r="B13" s="2" t="s">
        <v>20</v>
      </c>
      <c r="C13" s="9">
        <v>126</v>
      </c>
      <c r="D13" s="9">
        <v>306</v>
      </c>
      <c r="E13" s="9">
        <f>SUM(E8:E12)</f>
        <v>-180</v>
      </c>
    </row>
    <row r="16" ht="12.75">
      <c r="D16" s="85"/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0">
      <selection activeCell="D15" sqref="D1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3.75" customHeight="1">
      <c r="A1" s="68"/>
      <c r="B1" s="68"/>
      <c r="C1" s="99" t="s">
        <v>139</v>
      </c>
      <c r="D1" s="99"/>
      <c r="E1" s="99"/>
    </row>
    <row r="2" spans="1:5" ht="18.75">
      <c r="A2" s="5"/>
      <c r="B2" s="5"/>
      <c r="C2" s="5"/>
      <c r="D2" s="5"/>
      <c r="E2" s="6"/>
    </row>
    <row r="3" spans="1:5" ht="72.75" customHeight="1">
      <c r="A3" s="100" t="s">
        <v>152</v>
      </c>
      <c r="B3" s="100"/>
      <c r="C3" s="100"/>
      <c r="D3" s="100"/>
      <c r="E3" s="100"/>
    </row>
    <row r="4" spans="1:8" ht="18.75">
      <c r="A4" s="11"/>
      <c r="B4" s="11"/>
      <c r="C4" s="11"/>
      <c r="D4" s="11"/>
      <c r="E4" s="11"/>
      <c r="F4" s="10"/>
      <c r="G4" s="10"/>
      <c r="H4" s="10"/>
    </row>
    <row r="5" spans="1:5" ht="19.5" customHeight="1">
      <c r="A5" s="101" t="s">
        <v>27</v>
      </c>
      <c r="B5" s="101" t="s">
        <v>28</v>
      </c>
      <c r="C5" s="103" t="s">
        <v>73</v>
      </c>
      <c r="D5" s="103"/>
      <c r="E5" s="103"/>
    </row>
    <row r="6" spans="1:5" ht="63.75" customHeight="1">
      <c r="A6" s="102"/>
      <c r="B6" s="102"/>
      <c r="C6" s="7" t="s">
        <v>29</v>
      </c>
      <c r="D6" s="7" t="s">
        <v>24</v>
      </c>
      <c r="E6" s="79" t="s">
        <v>25</v>
      </c>
    </row>
    <row r="7" spans="1:5" s="8" customFormat="1" ht="15.75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ht="94.5">
      <c r="A8" s="7" t="s">
        <v>30</v>
      </c>
      <c r="B8" s="2" t="s">
        <v>31</v>
      </c>
      <c r="C8" s="9">
        <v>0</v>
      </c>
      <c r="D8" s="9">
        <v>0</v>
      </c>
      <c r="E8" s="9">
        <f>+C8-D8</f>
        <v>0</v>
      </c>
    </row>
    <row r="9" spans="1:5" ht="26.25" customHeight="1">
      <c r="A9" s="7" t="s">
        <v>8</v>
      </c>
      <c r="B9" s="4" t="s">
        <v>21</v>
      </c>
      <c r="C9" s="3">
        <v>0</v>
      </c>
      <c r="D9" s="3">
        <v>0</v>
      </c>
      <c r="E9" s="9">
        <f>+C9-D9</f>
        <v>0</v>
      </c>
    </row>
    <row r="10" spans="1:5" ht="20.25" customHeight="1">
      <c r="A10" s="7" t="s">
        <v>14</v>
      </c>
      <c r="B10" s="4" t="s">
        <v>22</v>
      </c>
      <c r="C10" s="3">
        <v>0</v>
      </c>
      <c r="D10" s="3">
        <v>0</v>
      </c>
      <c r="E10" s="9">
        <f>+C10-D10</f>
        <v>0</v>
      </c>
    </row>
    <row r="11" spans="1:5" ht="18.75" customHeight="1">
      <c r="A11" s="7">
        <v>4</v>
      </c>
      <c r="B11" s="14" t="s">
        <v>23</v>
      </c>
      <c r="C11" s="9">
        <v>0</v>
      </c>
      <c r="D11" s="9">
        <v>0</v>
      </c>
      <c r="E11" s="9">
        <f>+C11-D11</f>
        <v>0</v>
      </c>
    </row>
    <row r="12" spans="1:5" ht="15.75">
      <c r="A12" s="70" t="s">
        <v>16</v>
      </c>
      <c r="B12" s="14" t="s">
        <v>74</v>
      </c>
      <c r="C12" s="9">
        <v>63.49</v>
      </c>
      <c r="D12" s="9">
        <v>132</v>
      </c>
      <c r="E12" s="9">
        <f>+C12-D12</f>
        <v>-68.50999999999999</v>
      </c>
    </row>
    <row r="13" spans="1:5" ht="15.75">
      <c r="A13" s="70" t="s">
        <v>17</v>
      </c>
      <c r="B13" s="2" t="s">
        <v>20</v>
      </c>
      <c r="C13" s="9">
        <v>63.49</v>
      </c>
      <c r="D13" s="9">
        <v>132</v>
      </c>
      <c r="E13" s="9">
        <f>SUM(E8:E12)</f>
        <v>-68.50999999999999</v>
      </c>
    </row>
    <row r="15" ht="12.75">
      <c r="D15" s="85"/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8" sqref="F18"/>
    </sheetView>
  </sheetViews>
  <sheetFormatPr defaultColWidth="9.140625" defaultRowHeight="12.75" outlineLevelCol="1"/>
  <cols>
    <col min="1" max="1" width="7.421875" style="35" customWidth="1"/>
    <col min="2" max="2" width="35.421875" style="35" customWidth="1"/>
    <col min="3" max="3" width="13.28125" style="35" customWidth="1"/>
    <col min="4" max="4" width="14.140625" style="35" customWidth="1" outlineLevel="1"/>
    <col min="5" max="5" width="14.140625" style="35" customWidth="1"/>
    <col min="6" max="6" width="27.421875" style="35" customWidth="1"/>
    <col min="7" max="9" width="9.140625" style="35" customWidth="1"/>
    <col min="10" max="10" width="13.140625" style="35" bestFit="1" customWidth="1"/>
    <col min="11" max="16384" width="9.140625" style="35" customWidth="1"/>
  </cols>
  <sheetData>
    <row r="1" spans="2:5" ht="58.5" customHeight="1">
      <c r="B1" s="36"/>
      <c r="C1" s="107" t="s">
        <v>140</v>
      </c>
      <c r="D1" s="107"/>
      <c r="E1" s="107"/>
    </row>
    <row r="2" spans="1:6" ht="18.75">
      <c r="A2" s="37"/>
      <c r="B2" s="38"/>
      <c r="C2" s="37"/>
      <c r="D2" s="37"/>
      <c r="E2" s="37"/>
      <c r="F2" s="50"/>
    </row>
    <row r="3" spans="1:6" ht="60.75" customHeight="1">
      <c r="A3" s="108" t="s">
        <v>153</v>
      </c>
      <c r="B3" s="108"/>
      <c r="C3" s="108"/>
      <c r="D3" s="108"/>
      <c r="E3" s="108"/>
      <c r="F3" s="46"/>
    </row>
    <row r="4" ht="18.75">
      <c r="B4" s="39"/>
    </row>
    <row r="5" spans="1:5" ht="24.75" customHeight="1">
      <c r="A5" s="109" t="s">
        <v>27</v>
      </c>
      <c r="B5" s="109" t="s">
        <v>32</v>
      </c>
      <c r="C5" s="109" t="s">
        <v>33</v>
      </c>
      <c r="D5" s="109" t="s">
        <v>133</v>
      </c>
      <c r="E5" s="109" t="s">
        <v>134</v>
      </c>
    </row>
    <row r="6" spans="1:5" ht="47.25" customHeight="1">
      <c r="A6" s="109"/>
      <c r="B6" s="109"/>
      <c r="C6" s="109"/>
      <c r="D6" s="109"/>
      <c r="E6" s="109"/>
    </row>
    <row r="7" spans="1:5" ht="18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</row>
    <row r="8" spans="1:5" ht="18" customHeight="1">
      <c r="A8" s="40">
        <v>1</v>
      </c>
      <c r="B8" s="104" t="s">
        <v>143</v>
      </c>
      <c r="C8" s="105"/>
      <c r="D8" s="105"/>
      <c r="E8" s="106"/>
    </row>
    <row r="9" spans="1:5" ht="31.5">
      <c r="A9" s="40" t="s">
        <v>1</v>
      </c>
      <c r="B9" s="42" t="s">
        <v>144</v>
      </c>
      <c r="C9" s="40" t="s">
        <v>50</v>
      </c>
      <c r="D9" s="43">
        <v>11.67</v>
      </c>
      <c r="E9" s="43">
        <v>9.73</v>
      </c>
    </row>
    <row r="10" spans="1:5" ht="47.25">
      <c r="A10" s="40" t="s">
        <v>2</v>
      </c>
      <c r="B10" s="42" t="s">
        <v>64</v>
      </c>
      <c r="C10" s="40" t="s">
        <v>52</v>
      </c>
      <c r="D10" s="44">
        <v>980</v>
      </c>
      <c r="E10" s="40">
        <v>1038</v>
      </c>
    </row>
    <row r="11" spans="1:5" ht="31.5">
      <c r="A11" s="40" t="s">
        <v>4</v>
      </c>
      <c r="B11" s="42" t="s">
        <v>53</v>
      </c>
      <c r="C11" s="40" t="s">
        <v>54</v>
      </c>
      <c r="D11" s="45">
        <v>8784</v>
      </c>
      <c r="E11" s="40">
        <v>8760</v>
      </c>
    </row>
    <row r="12" spans="1:5" ht="15.75">
      <c r="A12" s="40" t="s">
        <v>5</v>
      </c>
      <c r="B12" s="41" t="s">
        <v>65</v>
      </c>
      <c r="C12" s="40"/>
      <c r="D12" s="40"/>
      <c r="E12" s="40"/>
    </row>
    <row r="13" spans="1:5" ht="15.75">
      <c r="A13" s="40" t="s">
        <v>6</v>
      </c>
      <c r="B13" s="42" t="s">
        <v>67</v>
      </c>
      <c r="C13" s="40" t="s">
        <v>66</v>
      </c>
      <c r="D13" s="40">
        <v>1.59</v>
      </c>
      <c r="E13" s="40">
        <v>1.16</v>
      </c>
    </row>
    <row r="14" spans="1:5" ht="50.25" customHeight="1">
      <c r="A14" s="40" t="s">
        <v>7</v>
      </c>
      <c r="B14" s="42" t="s">
        <v>145</v>
      </c>
      <c r="C14" s="40" t="s">
        <v>50</v>
      </c>
      <c r="D14" s="83">
        <v>0</v>
      </c>
      <c r="E14" s="83">
        <v>80</v>
      </c>
    </row>
    <row r="15" spans="1:5" ht="18" customHeight="1">
      <c r="A15" s="40">
        <v>2</v>
      </c>
      <c r="B15" s="104" t="s">
        <v>142</v>
      </c>
      <c r="C15" s="105"/>
      <c r="D15" s="105"/>
      <c r="E15" s="106"/>
    </row>
    <row r="16" spans="1:5" s="28" customFormat="1" ht="37.5" customHeight="1">
      <c r="A16" s="29" t="s">
        <v>10</v>
      </c>
      <c r="B16" s="31" t="s">
        <v>51</v>
      </c>
      <c r="C16" s="29" t="s">
        <v>52</v>
      </c>
      <c r="D16" s="29">
        <v>493</v>
      </c>
      <c r="E16" s="29">
        <v>493</v>
      </c>
    </row>
    <row r="17" spans="1:5" s="28" customFormat="1" ht="34.5" customHeight="1">
      <c r="A17" s="29" t="s">
        <v>11</v>
      </c>
      <c r="B17" s="31" t="s">
        <v>53</v>
      </c>
      <c r="C17" s="29" t="s">
        <v>54</v>
      </c>
      <c r="D17" s="29">
        <v>8784</v>
      </c>
      <c r="E17" s="29">
        <v>8760</v>
      </c>
    </row>
    <row r="18" spans="1:5" s="28" customFormat="1" ht="31.5">
      <c r="A18" s="29" t="s">
        <v>12</v>
      </c>
      <c r="B18" s="30" t="s">
        <v>146</v>
      </c>
      <c r="C18" s="29"/>
      <c r="D18" s="29"/>
      <c r="E18" s="32"/>
    </row>
    <row r="19" spans="1:5" s="28" customFormat="1" ht="22.5" customHeight="1">
      <c r="A19" s="80" t="s">
        <v>13</v>
      </c>
      <c r="B19" s="60" t="s">
        <v>87</v>
      </c>
      <c r="C19" s="48" t="s">
        <v>68</v>
      </c>
      <c r="D19" s="61">
        <v>1.29</v>
      </c>
      <c r="E19" s="61">
        <v>1.1486111111111112</v>
      </c>
    </row>
    <row r="20" s="28" customFormat="1" ht="15.75"/>
  </sheetData>
  <sheetProtection/>
  <mergeCells count="9">
    <mergeCell ref="B8:E8"/>
    <mergeCell ref="B15:E15"/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5.8515625" style="51" customWidth="1"/>
    <col min="2" max="2" width="30.57421875" style="51" customWidth="1"/>
    <col min="3" max="3" width="11.28125" style="51" customWidth="1"/>
    <col min="4" max="4" width="17.7109375" style="51" customWidth="1"/>
    <col min="5" max="5" width="18.00390625" style="51" customWidth="1"/>
    <col min="6" max="6" width="9.140625" style="51" customWidth="1"/>
    <col min="7" max="7" width="11.57421875" style="51" bestFit="1" customWidth="1"/>
    <col min="8" max="16384" width="9.140625" style="51" customWidth="1"/>
  </cols>
  <sheetData>
    <row r="1" spans="4:5" ht="60" customHeight="1">
      <c r="D1" s="110" t="s">
        <v>141</v>
      </c>
      <c r="E1" s="111"/>
    </row>
    <row r="2" ht="15.75" customHeight="1"/>
    <row r="3" spans="1:7" ht="57.75" customHeight="1">
      <c r="A3" s="112" t="s">
        <v>147</v>
      </c>
      <c r="B3" s="112"/>
      <c r="C3" s="112"/>
      <c r="D3" s="112"/>
      <c r="E3" s="112"/>
      <c r="F3" s="118"/>
      <c r="G3" s="118"/>
    </row>
    <row r="4" spans="1:5" ht="17.25" customHeight="1">
      <c r="A4" s="113"/>
      <c r="B4" s="113"/>
      <c r="C4" s="113"/>
      <c r="D4" s="113"/>
      <c r="E4" s="113"/>
    </row>
    <row r="6" spans="1:5" s="52" customFormat="1" ht="23.25" customHeight="1">
      <c r="A6" s="114" t="s">
        <v>27</v>
      </c>
      <c r="B6" s="114" t="s">
        <v>56</v>
      </c>
      <c r="C6" s="114" t="s">
        <v>33</v>
      </c>
      <c r="D6" s="116" t="s">
        <v>57</v>
      </c>
      <c r="E6" s="117"/>
    </row>
    <row r="7" spans="1:5" s="52" customFormat="1" ht="74.25" customHeight="1">
      <c r="A7" s="115"/>
      <c r="B7" s="115"/>
      <c r="C7" s="115"/>
      <c r="D7" s="53" t="s">
        <v>112</v>
      </c>
      <c r="E7" s="53" t="s">
        <v>110</v>
      </c>
    </row>
    <row r="8" spans="1:5" s="52" customFormat="1" ht="18.75">
      <c r="A8" s="53">
        <v>1</v>
      </c>
      <c r="B8" s="53">
        <v>2</v>
      </c>
      <c r="C8" s="53">
        <v>3</v>
      </c>
      <c r="D8" s="53">
        <v>4</v>
      </c>
      <c r="E8" s="53">
        <v>5</v>
      </c>
    </row>
    <row r="9" spans="1:5" s="52" customFormat="1" ht="18.75">
      <c r="A9" s="53">
        <v>1</v>
      </c>
      <c r="B9" s="54" t="s">
        <v>78</v>
      </c>
      <c r="C9" s="53"/>
      <c r="D9" s="116"/>
      <c r="E9" s="117"/>
    </row>
    <row r="10" spans="1:5" s="52" customFormat="1" ht="55.5" customHeight="1">
      <c r="A10" s="53" t="s">
        <v>1</v>
      </c>
      <c r="B10" s="54" t="s">
        <v>58</v>
      </c>
      <c r="C10" s="53" t="s">
        <v>59</v>
      </c>
      <c r="D10" s="53">
        <v>43.93</v>
      </c>
      <c r="E10" s="84">
        <v>44.28</v>
      </c>
    </row>
    <row r="11" spans="1:7" ht="57" customHeight="1">
      <c r="A11" s="53" t="s">
        <v>2</v>
      </c>
      <c r="B11" s="54" t="s">
        <v>79</v>
      </c>
      <c r="C11" s="53" t="s">
        <v>59</v>
      </c>
      <c r="D11" s="53">
        <v>43.93</v>
      </c>
      <c r="E11" s="84">
        <v>44.28</v>
      </c>
      <c r="G11" s="52"/>
    </row>
    <row r="12" spans="1:5" s="52" customFormat="1" ht="18.75">
      <c r="A12" s="53">
        <v>2</v>
      </c>
      <c r="B12" s="54" t="s">
        <v>142</v>
      </c>
      <c r="C12" s="53"/>
      <c r="D12" s="116"/>
      <c r="E12" s="117"/>
    </row>
    <row r="13" spans="1:5" s="52" customFormat="1" ht="55.5" customHeight="1">
      <c r="A13" s="53" t="s">
        <v>10</v>
      </c>
      <c r="B13" s="54" t="s">
        <v>58</v>
      </c>
      <c r="C13" s="53" t="s">
        <v>59</v>
      </c>
      <c r="D13" s="53">
        <v>36.02</v>
      </c>
      <c r="E13" s="84">
        <v>38.5</v>
      </c>
    </row>
    <row r="14" spans="1:7" ht="57" customHeight="1">
      <c r="A14" s="53" t="s">
        <v>11</v>
      </c>
      <c r="B14" s="54" t="s">
        <v>79</v>
      </c>
      <c r="C14" s="53" t="s">
        <v>59</v>
      </c>
      <c r="D14" s="53">
        <v>36.02</v>
      </c>
      <c r="E14" s="84">
        <v>38.5</v>
      </c>
      <c r="G14" s="52"/>
    </row>
    <row r="16" spans="1:5" ht="65.25" customHeight="1">
      <c r="A16" s="119" t="s">
        <v>80</v>
      </c>
      <c r="B16" s="119"/>
      <c r="C16" s="119"/>
      <c r="D16" s="119"/>
      <c r="E16" s="119"/>
    </row>
  </sheetData>
  <sheetProtection/>
  <mergeCells count="11">
    <mergeCell ref="D12:E12"/>
    <mergeCell ref="D9:E9"/>
    <mergeCell ref="F3:G3"/>
    <mergeCell ref="A16:E16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2013-11-27T02:10:36Z</cp:lastPrinted>
  <dcterms:created xsi:type="dcterms:W3CDTF">1996-10-08T23:32:33Z</dcterms:created>
  <dcterms:modified xsi:type="dcterms:W3CDTF">2013-11-27T02:10:59Z</dcterms:modified>
  <cp:category/>
  <cp:version/>
  <cp:contentType/>
  <cp:contentStatus/>
</cp:coreProperties>
</file>